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2" r:id="rId1"/>
    <sheet name="Sheet3" sheetId="3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<sst xmlns="http://schemas.openxmlformats.org/spreadsheetml/2006/main" count="38" uniqueCount="25">
  <si>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 xml:space="preserve"> 残疾人“两项补贴”发放情况表（2025年9月）</t>
  </si>
  <si>
    <t>单位</t>
  </si>
  <si>
    <t>生活补贴</t>
  </si>
  <si>
    <t>护理补贴</t>
  </si>
  <si>
    <t>小计</t>
  </si>
  <si>
    <t>当月人数</t>
  </si>
  <si>
    <t>当月发放资金数</t>
  </si>
  <si>
    <t>银行汇总</t>
  </si>
  <si>
    <t>涵东办</t>
  </si>
  <si>
    <t>涵西办</t>
  </si>
  <si>
    <t xml:space="preserve"> </t>
  </si>
  <si>
    <t>三江口镇</t>
  </si>
  <si>
    <t>白塘镇</t>
  </si>
  <si>
    <t>国欢镇</t>
  </si>
  <si>
    <t>江口镇</t>
  </si>
  <si>
    <t>梧塘镇</t>
  </si>
  <si>
    <t xml:space="preserve">  </t>
  </si>
  <si>
    <t>萩芦镇</t>
  </si>
  <si>
    <t>白沙镇</t>
  </si>
  <si>
    <t>新县镇</t>
  </si>
  <si>
    <t>庄边镇</t>
  </si>
  <si>
    <t>大洋乡</t>
  </si>
  <si>
    <t>赤港农场</t>
  </si>
  <si>
    <t>商城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</si>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</sst>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4"/>
      <name val="仿宋_GB2312"/>
      <charset val="134"/>
    </font>
    <font>
      <sz val="10"/>
      <name val="仿宋_GB2312"/>
      <charset val="134"/>
    </font>
    <font>
      <sz val="13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004;&#34917;&#21457;&#25918;&#24773;&#20917;&#34920;\2025&#24180;\9&#26376;\&#27531;&#30142;&#20154;&#8220;&#20004;&#39033;&#34917;&#36148;&#8221;&#21457;&#25918;&#24773;&#20917;&#34920;&#65288;2025&#24180;9&#2637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涵东"/>
      <sheetName val="涵西"/>
      <sheetName val="白塘"/>
      <sheetName val="三江口"/>
      <sheetName val="江口"/>
      <sheetName val="梧塘"/>
      <sheetName val="国欢"/>
      <sheetName val="萩芦"/>
      <sheetName val="白沙"/>
      <sheetName val="新县"/>
      <sheetName val="庄边"/>
      <sheetName val="大洋"/>
      <sheetName val="赤港"/>
      <sheetName val="商城"/>
      <sheetName val="减员名单"/>
      <sheetName val="发放情况表"/>
      <sheetName val="汇总表"/>
      <sheetName val="Sheet2"/>
    </sheetNames>
    <sheetDataSet>
      <sheetData sheetId="0">
        <row r="540">
          <cell r="J540">
            <v>49724</v>
          </cell>
          <cell r="K540">
            <v>63935</v>
          </cell>
        </row>
        <row r="541">
          <cell r="J541">
            <v>398</v>
          </cell>
          <cell r="K541">
            <v>512</v>
          </cell>
        </row>
      </sheetData>
      <sheetData sheetId="1">
        <row r="277">
          <cell r="J277">
            <v>25420</v>
          </cell>
          <cell r="K277">
            <v>30446</v>
          </cell>
        </row>
        <row r="278">
          <cell r="J278">
            <v>202</v>
          </cell>
          <cell r="K278">
            <v>250</v>
          </cell>
        </row>
      </sheetData>
      <sheetData sheetId="2">
        <row r="673">
          <cell r="J673">
            <v>73780</v>
          </cell>
          <cell r="K673">
            <v>78676</v>
          </cell>
        </row>
        <row r="674">
          <cell r="J674">
            <v>592</v>
          </cell>
          <cell r="K674">
            <v>620</v>
          </cell>
        </row>
      </sheetData>
      <sheetData sheetId="3">
        <row r="1041">
          <cell r="J1041">
            <v>117180</v>
          </cell>
          <cell r="K1041">
            <v>119480</v>
          </cell>
        </row>
        <row r="1042">
          <cell r="J1042">
            <v>944</v>
          </cell>
          <cell r="K1042">
            <v>949</v>
          </cell>
        </row>
      </sheetData>
      <sheetData sheetId="4">
        <row r="893">
          <cell r="J893">
            <v>102176</v>
          </cell>
          <cell r="K893">
            <v>105167</v>
          </cell>
        </row>
        <row r="894">
          <cell r="J894">
            <v>821</v>
          </cell>
          <cell r="K894">
            <v>820</v>
          </cell>
        </row>
      </sheetData>
      <sheetData sheetId="5">
        <row r="605">
          <cell r="J605">
            <v>64728</v>
          </cell>
          <cell r="K605">
            <v>69667</v>
          </cell>
        </row>
        <row r="606">
          <cell r="J606">
            <v>521</v>
          </cell>
          <cell r="K606">
            <v>550</v>
          </cell>
        </row>
      </sheetData>
      <sheetData sheetId="6">
        <row r="642">
          <cell r="J642">
            <v>71920</v>
          </cell>
          <cell r="K642">
            <v>75787</v>
          </cell>
        </row>
        <row r="643">
          <cell r="J643">
            <v>572</v>
          </cell>
          <cell r="K643">
            <v>585</v>
          </cell>
        </row>
      </sheetData>
      <sheetData sheetId="7">
        <row r="468">
          <cell r="J468">
            <v>51336</v>
          </cell>
          <cell r="K468">
            <v>52379</v>
          </cell>
        </row>
        <row r="469">
          <cell r="J469">
            <v>412</v>
          </cell>
          <cell r="K469">
            <v>412</v>
          </cell>
        </row>
      </sheetData>
      <sheetData sheetId="8">
        <row r="410">
          <cell r="J410">
            <v>47120</v>
          </cell>
          <cell r="K410">
            <v>47980</v>
          </cell>
        </row>
        <row r="411">
          <cell r="J411">
            <v>375</v>
          </cell>
          <cell r="K411">
            <v>369</v>
          </cell>
        </row>
      </sheetData>
      <sheetData sheetId="9">
        <row r="431">
          <cell r="J431">
            <v>49476</v>
          </cell>
          <cell r="K431">
            <v>49896</v>
          </cell>
        </row>
        <row r="432">
          <cell r="J432">
            <v>396</v>
          </cell>
          <cell r="K432">
            <v>388</v>
          </cell>
        </row>
      </sheetData>
      <sheetData sheetId="10">
        <row r="547">
          <cell r="J547">
            <v>64852</v>
          </cell>
          <cell r="K547">
            <v>64367</v>
          </cell>
        </row>
        <row r="548">
          <cell r="J548">
            <v>519</v>
          </cell>
          <cell r="K548">
            <v>498</v>
          </cell>
        </row>
      </sheetData>
      <sheetData sheetId="11">
        <row r="254">
          <cell r="J254">
            <v>29636</v>
          </cell>
          <cell r="K254">
            <v>28220</v>
          </cell>
        </row>
        <row r="255">
          <cell r="J255">
            <v>238</v>
          </cell>
          <cell r="K255">
            <v>221</v>
          </cell>
        </row>
      </sheetData>
      <sheetData sheetId="12">
        <row r="32">
          <cell r="J32">
            <v>1612</v>
          </cell>
          <cell r="K32">
            <v>2499</v>
          </cell>
        </row>
        <row r="33">
          <cell r="J33">
            <v>13</v>
          </cell>
          <cell r="K33">
            <v>23</v>
          </cell>
        </row>
      </sheetData>
      <sheetData sheetId="13">
        <row r="11">
          <cell r="J11">
            <v>992</v>
          </cell>
          <cell r="K11">
            <v>1009</v>
          </cell>
        </row>
        <row r="12">
          <cell r="J12">
            <v>8</v>
          </cell>
          <cell r="K12">
            <v>8</v>
          </cell>
        </row>
      </sheetData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E22"/>
  <sheetViews>
    <sheetView tabSelected="1" topLeftCell="A7" workbookViewId="0">
      <selection activeCell="E13" sqref="E13"/>
    </sheetView>
  </sheetViews>
  <sheetFormatPr defaultColWidth="9" defaultRowHeight="14.25"/>
  <cols>
    <col min="1" max="1" width="12" style="2" customWidth="1"/>
    <col min="2" max="2" width="11.7583333333333" style="2" customWidth="1"/>
    <col min="3" max="3" width="13.2583333333333" style="3" customWidth="1"/>
    <col min="4" max="4" width="11.7583333333333" style="3" customWidth="1"/>
    <col min="5" max="5" width="13.625" style="3" customWidth="1"/>
    <col min="6" max="6" width="16.375" style="3" customWidth="1"/>
    <col min="7" max="7" width="8" style="2" customWidth="1"/>
    <col min="8" max="8" width="9.75833333333333" style="2" hidden="1" customWidth="1"/>
    <col min="9" max="11" width="9" style="2" customWidth="1"/>
    <col min="12" max="12" width="9.125" style="2"/>
    <col min="13" max="13" width="9" style="2" customWidth="1"/>
    <col min="14" max="15" width="9.125" style="2"/>
    <col min="16" max="239" width="9" style="2" customWidth="1"/>
    <col min="240" max="16384" width="9" style="1"/>
  </cols>
  <sheetData>
    <row r="1" s="1" customFormat="1" ht="38" customHeight="1" spans="1:239">
      <c r="A1" s="4" t="s">
        <v>0</v>
      </c>
      <c r="B1" s="4"/>
      <c r="C1" s="4"/>
      <c r="D1" s="4"/>
      <c r="E1" s="4"/>
      <c r="F1" s="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</row>
    <row r="2" s="1" customFormat="1" ht="32.25" customHeight="1" spans="1:239">
      <c r="A2" s="5" t="s">
        <v>1</v>
      </c>
      <c r="B2" s="6" t="s">
        <v>2</v>
      </c>
      <c r="C2" s="7"/>
      <c r="D2" s="8" t="s">
        <v>3</v>
      </c>
      <c r="E2" s="8"/>
      <c r="F2" s="5" t="s">
        <v>4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</row>
    <row r="3" s="2" customFormat="1" ht="32.25" customHeight="1" spans="1:8">
      <c r="A3" s="9"/>
      <c r="B3" s="10" t="s">
        <v>5</v>
      </c>
      <c r="C3" s="10" t="s">
        <v>6</v>
      </c>
      <c r="D3" s="10" t="s">
        <v>5</v>
      </c>
      <c r="E3" s="10" t="s">
        <v>6</v>
      </c>
      <c r="F3" s="9"/>
      <c r="G3" s="2"/>
      <c r="H3" s="2" t="s">
        <v>7</v>
      </c>
    </row>
    <row r="4" s="2" customFormat="1" ht="26.1" customHeight="1" spans="1:8">
      <c r="A4" s="11" t="s">
        <v>8</v>
      </c>
      <c r="B4" s="11">
        <f>[1]涵东!J541</f>
        <v>398</v>
      </c>
      <c r="C4" s="11">
        <f>[1]涵东!J540</f>
        <v>49724</v>
      </c>
      <c r="D4" s="11">
        <f>[1]涵东!K541</f>
        <v>512</v>
      </c>
      <c r="E4" s="11">
        <f>[1]涵东!K540</f>
        <v>63935</v>
      </c>
      <c r="F4" s="11">
        <f t="shared" ref="F4:F17" si="0">C4+E4</f>
        <v>113659</v>
      </c>
      <c r="H4" s="2" t="e">
        <f>SUMIF(#REF!,#REF!,#REF!)</f>
        <v>#REF!</v>
      </c>
    </row>
    <row r="5" s="2" customFormat="1" ht="26.1" customHeight="1" spans="1:10">
      <c r="A5" s="11" t="s">
        <v>9</v>
      </c>
      <c r="B5" s="11">
        <f>[1]涵西!J278</f>
        <v>202</v>
      </c>
      <c r="C5" s="11">
        <f>[1]涵西!J277</f>
        <v>25420</v>
      </c>
      <c r="D5" s="11">
        <f>[1]涵西!K278</f>
        <v>250</v>
      </c>
      <c r="E5" s="11">
        <f>[1]涵西!K277</f>
        <v>30446</v>
      </c>
      <c r="F5" s="11">
        <f t="shared" si="0"/>
        <v>55866</v>
      </c>
      <c r="H5" s="2" t="e">
        <f>SUMIF(#REF!,#REF!,#REF!)</f>
        <v>#REF!</v>
      </c>
      <c r="J5" s="2" t="s">
        <v>10</v>
      </c>
    </row>
    <row r="6" s="2" customFormat="1" ht="26.1" customHeight="1" spans="1:9">
      <c r="A6" s="11" t="s">
        <v>11</v>
      </c>
      <c r="B6" s="11">
        <f>[1]三江口!J1042</f>
        <v>944</v>
      </c>
      <c r="C6" s="11">
        <f>[1]三江口!J1041</f>
        <v>117180</v>
      </c>
      <c r="D6" s="11">
        <f>[1]三江口!K1042</f>
        <v>949</v>
      </c>
      <c r="E6" s="11">
        <f>[1]三江口!K1041</f>
        <v>119480</v>
      </c>
      <c r="F6" s="11">
        <f t="shared" si="0"/>
        <v>236660</v>
      </c>
      <c r="G6" s="2" t="s">
        <v>10</v>
      </c>
      <c r="H6" s="2" t="e">
        <f>SUMIF(#REF!,#REF!,#REF!)</f>
        <v>#REF!</v>
      </c>
      <c r="I6" s="2" t="s">
        <v>10</v>
      </c>
    </row>
    <row r="7" s="2" customFormat="1" ht="29" customHeight="1" spans="1:8">
      <c r="A7" s="11" t="s">
        <v>12</v>
      </c>
      <c r="B7" s="11">
        <f>[1]白塘!J674</f>
        <v>592</v>
      </c>
      <c r="C7" s="11">
        <f>[1]白塘!J673</f>
        <v>73780</v>
      </c>
      <c r="D7" s="11">
        <f>[1]白塘!K674</f>
        <v>620</v>
      </c>
      <c r="E7" s="11">
        <f>[1]白塘!K673</f>
        <v>78676</v>
      </c>
      <c r="F7" s="11">
        <f t="shared" si="0"/>
        <v>152456</v>
      </c>
      <c r="H7" s="2" t="e">
        <f>SUMIF(#REF!,#REF!,#REF!)</f>
        <v>#REF!</v>
      </c>
    </row>
    <row r="8" s="2" customFormat="1" ht="26.1" customHeight="1" spans="1:13">
      <c r="A8" s="11" t="s">
        <v>13</v>
      </c>
      <c r="B8" s="11">
        <f>[1]国欢!J643</f>
        <v>572</v>
      </c>
      <c r="C8" s="11">
        <f>[1]国欢!J642</f>
        <v>71920</v>
      </c>
      <c r="D8" s="11">
        <f>[1]国欢!K643</f>
        <v>585</v>
      </c>
      <c r="E8" s="11">
        <f>[1]国欢!K642</f>
        <v>75787</v>
      </c>
      <c r="F8" s="11">
        <f t="shared" si="0"/>
        <v>147707</v>
      </c>
      <c r="H8" s="2" t="e">
        <f>SUMIF(#REF!,#REF!,#REF!)</f>
        <v>#REF!</v>
      </c>
      <c r="M8" s="2" t="s">
        <v>10</v>
      </c>
    </row>
    <row r="9" s="2" customFormat="1" ht="26.1" customHeight="1" spans="1:8">
      <c r="A9" s="11" t="s">
        <v>14</v>
      </c>
      <c r="B9" s="11">
        <f>[1]江口!J894</f>
        <v>821</v>
      </c>
      <c r="C9" s="11">
        <f>[1]江口!J893</f>
        <v>102176</v>
      </c>
      <c r="D9" s="11">
        <f>[1]江口!K894</f>
        <v>820</v>
      </c>
      <c r="E9" s="11">
        <f>[1]江口!K893</f>
        <v>105167</v>
      </c>
      <c r="F9" s="11">
        <f t="shared" si="0"/>
        <v>207343</v>
      </c>
      <c r="H9" s="2" t="e">
        <f>SUMIF(#REF!,#REF!,#REF!)</f>
        <v>#REF!</v>
      </c>
    </row>
    <row r="10" s="2" customFormat="1" ht="26.1" customHeight="1" spans="1:14">
      <c r="A10" s="11" t="s">
        <v>15</v>
      </c>
      <c r="B10" s="11">
        <f>[1]梧塘!J606</f>
        <v>521</v>
      </c>
      <c r="C10" s="11">
        <f>[1]梧塘!J605</f>
        <v>64728</v>
      </c>
      <c r="D10" s="11">
        <f>[1]梧塘!K606</f>
        <v>550</v>
      </c>
      <c r="E10" s="11">
        <f>[1]梧塘!K605</f>
        <v>69667</v>
      </c>
      <c r="F10" s="11">
        <f t="shared" si="0"/>
        <v>134395</v>
      </c>
      <c r="H10" s="2" t="e">
        <f>SUMIF(#REF!,#REF!,#REF!)</f>
        <v>#REF!</v>
      </c>
      <c r="N10" s="2" t="s">
        <v>16</v>
      </c>
    </row>
    <row r="11" s="2" customFormat="1" ht="26.1" customHeight="1" spans="1:16">
      <c r="A11" s="11" t="s">
        <v>17</v>
      </c>
      <c r="B11" s="11">
        <f>[1]萩芦!J469</f>
        <v>412</v>
      </c>
      <c r="C11" s="11">
        <f>[1]萩芦!J468</f>
        <v>51336</v>
      </c>
      <c r="D11" s="11">
        <f>[1]萩芦!K469</f>
        <v>412</v>
      </c>
      <c r="E11" s="11">
        <f>[1]萩芦!K468</f>
        <v>52379</v>
      </c>
      <c r="F11" s="11">
        <f t="shared" si="0"/>
        <v>103715</v>
      </c>
      <c r="J11" s="2" t="s">
        <v>10</v>
      </c>
      <c r="K11" s="2"/>
      <c r="L11" s="2"/>
      <c r="M11" s="2" t="s">
        <v>10</v>
      </c>
      <c r="N11" s="2"/>
      <c r="O11" s="2"/>
      <c r="P11" s="2" t="s">
        <v>10</v>
      </c>
    </row>
    <row r="12" s="2" customFormat="1" ht="26.1" customHeight="1" spans="1:8">
      <c r="A12" s="11" t="s">
        <v>18</v>
      </c>
      <c r="B12" s="11">
        <f>[1]白沙!J411</f>
        <v>375</v>
      </c>
      <c r="C12" s="11">
        <f>[1]白沙!J410</f>
        <v>47120</v>
      </c>
      <c r="D12" s="11">
        <f>[1]白沙!K411</f>
        <v>369</v>
      </c>
      <c r="E12" s="11">
        <f>[1]白沙!K410</f>
        <v>47980</v>
      </c>
      <c r="F12" s="11">
        <f t="shared" si="0"/>
        <v>95100</v>
      </c>
      <c r="H12" s="2" t="e">
        <f>SUMIF(#REF!,#REF!,#REF!)</f>
        <v>#REF!</v>
      </c>
    </row>
    <row r="13" s="2" customFormat="1" ht="26.1" customHeight="1" spans="1:11">
      <c r="A13" s="11" t="s">
        <v>19</v>
      </c>
      <c r="B13" s="11">
        <f>[1]新县!J432</f>
        <v>396</v>
      </c>
      <c r="C13" s="11">
        <f>[1]新县!J431</f>
        <v>49476</v>
      </c>
      <c r="D13" s="11">
        <f>[1]新县!K432</f>
        <v>388</v>
      </c>
      <c r="E13" s="11">
        <f>[1]新县!K431</f>
        <v>49896</v>
      </c>
      <c r="F13" s="11">
        <f t="shared" si="0"/>
        <v>99372</v>
      </c>
      <c r="H13" s="2" t="e">
        <f>SUMIF(#REF!,#REF!,#REF!)</f>
        <v>#REF!</v>
      </c>
      <c r="K13" s="2" t="s">
        <v>10</v>
      </c>
    </row>
    <row r="14" s="2" customFormat="1" ht="26.1" customHeight="1" spans="1:13">
      <c r="A14" s="11" t="s">
        <v>20</v>
      </c>
      <c r="B14" s="11">
        <f>[1]庄边!J548</f>
        <v>519</v>
      </c>
      <c r="C14" s="11">
        <f>[1]庄边!J547</f>
        <v>64852</v>
      </c>
      <c r="D14" s="11">
        <f>[1]庄边!K548</f>
        <v>498</v>
      </c>
      <c r="E14" s="11">
        <f>[1]庄边!K547</f>
        <v>64367</v>
      </c>
      <c r="F14" s="11">
        <f t="shared" si="0"/>
        <v>129219</v>
      </c>
      <c r="H14" s="2" t="e">
        <f>SUMIF(#REF!,#REF!,#REF!)</f>
        <v>#REF!</v>
      </c>
      <c r="L14" s="2" t="s">
        <v>10</v>
      </c>
      <c r="M14" s="2" t="s">
        <v>10</v>
      </c>
    </row>
    <row r="15" s="2" customFormat="1" ht="26.1" customHeight="1" spans="1:8">
      <c r="A15" s="11" t="s">
        <v>21</v>
      </c>
      <c r="B15" s="11">
        <f>[1]大洋!J255</f>
        <v>238</v>
      </c>
      <c r="C15" s="11">
        <f>[1]大洋!J254</f>
        <v>29636</v>
      </c>
      <c r="D15" s="11">
        <f>[1]大洋!K255</f>
        <v>221</v>
      </c>
      <c r="E15" s="11">
        <f>[1]大洋!K254</f>
        <v>28220</v>
      </c>
      <c r="F15" s="11">
        <f t="shared" si="0"/>
        <v>57856</v>
      </c>
      <c r="H15" s="2" t="e">
        <f>SUMIF(#REF!,#REF!,#REF!)</f>
        <v>#REF!</v>
      </c>
    </row>
    <row r="16" s="2" customFormat="1" ht="26" customHeight="1" spans="1:11">
      <c r="A16" s="11" t="s">
        <v>22</v>
      </c>
      <c r="B16" s="11">
        <f>[1]赤港!J33</f>
        <v>13</v>
      </c>
      <c r="C16" s="11">
        <f>[1]赤港!J32</f>
        <v>1612</v>
      </c>
      <c r="D16" s="11">
        <f>[1]赤港!K33</f>
        <v>23</v>
      </c>
      <c r="E16" s="11">
        <f>[1]赤港!K32</f>
        <v>2499</v>
      </c>
      <c r="F16" s="11">
        <f t="shared" si="0"/>
        <v>4111</v>
      </c>
      <c r="H16" s="2" t="e">
        <f>SUMIF(#REF!,#REF!,#REF!)</f>
        <v>#REF!</v>
      </c>
      <c r="K16" s="2" t="s">
        <v>10</v>
      </c>
    </row>
    <row r="17" s="2" customFormat="1" ht="26.1" customHeight="1" spans="1:14">
      <c r="A17" s="11" t="s">
        <v>23</v>
      </c>
      <c r="B17" s="11">
        <f>[1]商城!J12</f>
        <v>8</v>
      </c>
      <c r="C17" s="11">
        <f>[1]商城!J11</f>
        <v>992</v>
      </c>
      <c r="D17" s="11">
        <f>[1]商城!K12</f>
        <v>8</v>
      </c>
      <c r="E17" s="11">
        <f>[1]商城!K11</f>
        <v>1009</v>
      </c>
      <c r="F17" s="11">
        <f t="shared" si="0"/>
        <v>2001</v>
      </c>
      <c r="H17" s="2" t="e">
        <f>SUMIF(#REF!,#REF!,#REF!)</f>
        <v>#REF!</v>
      </c>
      <c r="N17" s="2" t="s">
        <v>16</v>
      </c>
    </row>
    <row r="18" s="2" customFormat="1" ht="26.1" customHeight="1" spans="1:8">
      <c r="A18" s="11" t="s">
        <v>24</v>
      </c>
      <c r="B18" s="11">
        <f t="shared" ref="B18:F18" si="1">SUM(B4:B17)</f>
        <v>6011</v>
      </c>
      <c r="C18" s="11">
        <f t="shared" si="1"/>
        <v>749952</v>
      </c>
      <c r="D18" s="11">
        <f t="shared" si="1"/>
        <v>6205</v>
      </c>
      <c r="E18" s="11">
        <f t="shared" si="1"/>
        <v>789508</v>
      </c>
      <c r="F18" s="11">
        <f t="shared" si="1"/>
        <v>1539460</v>
      </c>
      <c r="H18" s="2" t="e">
        <f>SUM(H17:H17)</f>
        <v>#REF!</v>
      </c>
    </row>
    <row r="19" s="2" customFormat="1" spans="6:6">
      <c r="F19" s="3"/>
    </row>
    <row r="20" s="2" customFormat="1" spans="3:6">
      <c r="C20" s="12"/>
      <c r="D20" s="12"/>
      <c r="E20" s="12"/>
      <c r="F20" s="3"/>
    </row>
    <row r="21" s="2" customFormat="1" spans="3:6">
      <c r="C21" s="12"/>
      <c r="D21" s="12"/>
      <c r="E21" s="12"/>
      <c r="F21" s="12"/>
    </row>
    <row r="22" s="2" customFormat="1" spans="3:6">
      <c r="C22" s="12"/>
      <c r="D22" s="12"/>
      <c r="E22" s="12"/>
      <c r="F22" s="12"/>
    </row>
  </sheetData>
  <mergeCells count="5">
    <mergeCell ref="A1:F1"/>
    <mergeCell ref="B2:C2"/>
    <mergeCell ref="D2:E2"/>
    <mergeCell ref="A2:A3"/>
    <mergeCell ref="F2:F3"/>
  </mergeCells>
  <pageMargins left="1.29861111111111" right="0.75" top="1" bottom="1" header="0.511805555555556" footer="0.511805555555556"/>
  <pageSetup paperSize="9" scale="94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郑小胖</cp:lastModifiedBy>
  <dcterms:created xsi:type="dcterms:W3CDTF">2016-12-02T08:54:00Z</dcterms:created>
  <dcterms:modified xsi:type="dcterms:W3CDTF">2025-09-22T02:13:13Z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6BA9B7A3075642E7B9816AE06E383055_13</vt:lpwstr>
  </property>
</Properties>
</file>